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<sst xmlns="http://schemas.openxmlformats.org/spreadsheetml/2006/main" count="96" uniqueCount="96">
  <si>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</si>
  <si>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QAD021</t>
  </si>
  <si>
    <t xml:space="preserve">m²</t>
  </si>
  <si>
    <t xml:space="preserve">Cubierta plana no transitable, no ventilada, con grava. Impermeabilización con láminas de poliolefinas.</t>
  </si>
  <si>
    <r>
      <rPr>
        <sz val="8.25"/>
        <color rgb="FF000000"/>
        <rFont val="Arial"/>
        <family val="2"/>
      </rPr>
      <t xml:space="preserve">Cubierta plana no transitable, no ventilada, con grava,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monocapa, no adherida, formada por una lámina impermeabilizante flexible de polietileno, MC Plan 307 SD "MC", con ambas caras revestidas de geotextil no tejido, de 0,5 mm de espesor y 285 g/m², fijada al soporte en perímetro y juntas mediante adhesivo cementoso mejorado, C2 TE S1, según UNE-EN 12004, deformable, con deslizamiento reducido y tiempo abierto ampliado, color gris, y solapes fijados con adhesivo cementoso mejorado, deformable y tixotrópico, C2 TE S1; AISLAMIENTO TÉRMICO: panel rígido de poliestireno extruido, de superficie lisa y mecanizado lateral a media madera, de 50 mm de espesor, resistencia a compresión &gt;= 300 kPa; CAPA SEPARADORA BAJO PROTECCIÓN: geotextil de polipropileno-polietileno, (125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</si>
  <si>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</si>
  <si>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</si>
  <si>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</si>
  <si>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</si>
  <si>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</si>
  <si>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</si>
  <si>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</si>
  <si>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</si>
  <si>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</si>
  <si>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</si>
  <si>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</si>
  <si>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</si>
  <si>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</si>
  <si>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</si>
  <si>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</si>
  <si>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1/3 CEM II/B-P 32,5 N.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</si>
  <si>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</si>
  <si>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</si>
  <si>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</si>
  <si>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</si>
  <si>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</si>
  <si>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</si>
  <si>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</si>
  <si>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</si>
  <si>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</si>
  <si>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mt09mcm060a</t>
  </si>
  <si>
    <t xml:space="preserve">kg</t>
  </si>
  <si>
    <t xml:space="preserve">Adhesivo cementoso mejorado, C2 TE S1, según UNE-EN 12004, deformable, con deslizamiento reducido y tiempo abierto ampliado, color gris, a base de cemento, áridos de granulometría fina, resinas sintéticas y aditivos especiales, con propiedades tixotrópicas y de endurecimiento sin retracción.</t>
  </si>
  <si>
    <t xml:space="preserve">mt15mcp010c</t>
  </si>
  <si>
    <t xml:space="preserve">m²</t>
  </si>
  <si>
    <t xml:space="preserve">Lámina impermeabilizante flexible de polietileno, MC Plan 307 SD "MC", con ambas caras revestidas de geotextil no tejido, de 0,5 mm de espesor y 285 g/m², Euroclase E de reacción al fuego, según UNE-EN 13501-1, suministrada en rollos de 30 m de longitud y 1 m de anchura.</t>
  </si>
  <si>
    <t xml:space="preserve">mt16pxa010ab</t>
  </si>
  <si>
    <t xml:space="preserve">m²</t>
  </si>
  <si>
    <t xml:space="preserve">Panel rígido de poliestireno extruido, según UNE-EN 13164, de superficie lisa y mecanizado lateral a media madera, de 50 mm de espesor, resistencia a compresión &gt;= 300 kPa, resistencia térmica 1,5 m²K/W, conductividad térmica 0,033 W/(mK), Euroclase E de reacción al fuego según UNE-EN 13501-1, con código de designación XPS-EN 13164-T1-CS(10/Y)300-DS(70,90)-DLT(2)5-CC(2/1,5/50)125-WL(T)0,7-WD(V)3-FTCD1.</t>
  </si>
  <si>
    <t xml:space="preserve">mt14gsa010dg</t>
  </si>
  <si>
    <t xml:space="preserve">m²</t>
  </si>
  <si>
    <t xml:space="preserve">Geotextil no tejido sintético, termosoldado, de polipropileno-polietileno, de 125 g/m².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</si>
  <si>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</si>
  <si>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</si>
  <si>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</si>
  <si>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</si>
  <si>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</si>
  <si>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</si>
  <si>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</si>
  <si>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</si>
  <si>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</si>
  <si>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</si>
  <si>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</si>
  <si>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</si>
  <si>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</si>
  <si>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</si>
  <si>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</si>
  <si>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</si>
  <si>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</si>
  <si>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</si>
  <si>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</si>
  <si>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</si>
  <si>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</si>
  <si>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</si>
  <si>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</si>
  <si>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</si>
  <si>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</si>
  <si>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</si>
  <si>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</si>
  <si>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</si>
  <si>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</si>
  <si>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</si>
  <si>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</si>
  <si>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</si>
  <si>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</si>
  <si>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771-1:2011/A1:2016</t>
  </si>
  <si>
    <t xml:space="preserve">2+/4</t>
  </si>
  <si>
    <t xml:space="preserve">Especificaciones de piezas para fábrica de albañilería. Parte 1: Piezas de arcilla cocida</t>
  </si>
  <si>
    <t xml:space="preserve">UNE-EN 13055-1:2003</t>
  </si>
  <si>
    <t xml:space="preserve">2+/4</t>
  </si>
  <si>
    <t xml:space="preserve">Áridos ligeros. Parte 1: Áridos ligeros para hormigón, mortero e inyectado.</t>
  </si>
  <si>
    <t xml:space="preserve">UNE-EN 13055-1/AC:2004</t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</si>
  <si>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</si>
  <si>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</si>
  <si>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</si>
  <si>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UNE-EN 998-2:2012</t>
  </si>
  <si>
    <t xml:space="preserve">2+/4</t>
  </si>
  <si>
    <t xml:space="preserve">Especificaciones de los morteros para albañilería. Parte 2: Morteros para albañilería</t>
  </si>
  <si>
    <t xml:space="preserve">UNE-EN 12004:2008/A1:2012</t>
  </si>
  <si>
    <t xml:space="preserve">Adhesivos para baldosas cerámicas. Requisitos, evaluación de la conformidad, clasificación y designación.</t>
  </si>
  <si>
    <t xml:space="preserve">UNE-EN 13164:2013/A1:2015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</si>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</sst>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0.13</v>
      </c>
      <c r="J10" s="12">
        <f ca="1">ROUND(INDIRECT(ADDRESS(ROW()+(0), COLUMN()+(-3), 1))*INDIRECT(ADDRESS(ROW()+(0), COLUMN()+(-1), 1)), 2)</f>
        <v>0.39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135.87</v>
      </c>
      <c r="J11" s="12">
        <f ca="1">ROUND(INDIRECT(ADDRESS(ROW()+(0), COLUMN()+(-3), 1))*INDIRECT(ADDRESS(ROW()+(0), COLUMN()+(-1), 1)), 2)</f>
        <v>13.59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105.1</v>
      </c>
      <c r="J12" s="12">
        <f ca="1">ROUND(INDIRECT(ADDRESS(ROW()+(0), COLUMN()+(-3), 1))*INDIRECT(ADDRESS(ROW()+(0), COLUMN()+(-1), 1)), 2)</f>
        <v>1.05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33.86</v>
      </c>
      <c r="J15" s="12">
        <f ca="1">ROUND(INDIRECT(ADDRESS(ROW()+(0), COLUMN()+(-3), 1))*INDIRECT(ADDRESS(ROW()+(0), COLUMN()+(-1), 1)), 2)</f>
        <v>2.54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</v>
      </c>
      <c r="H16" s="11"/>
      <c r="I16" s="12">
        <v>0.95</v>
      </c>
      <c r="J16" s="12">
        <f ca="1">ROUND(INDIRECT(ADDRESS(ROW()+(0), COLUMN()+(-3), 1))*INDIRECT(ADDRESS(ROW()+(0), COLUMN()+(-1), 1)), 2)</f>
        <v>0.95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9.6</v>
      </c>
      <c r="J17" s="12">
        <f ca="1">ROUND(INDIRECT(ADDRESS(ROW()+(0), COLUMN()+(-3), 1))*INDIRECT(ADDRESS(ROW()+(0), COLUMN()+(-1), 1)), 2)</f>
        <v>10.56</v>
      </c>
    </row>
    <row r="18" spans="1:10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1.05</v>
      </c>
      <c r="H18" s="11"/>
      <c r="I18" s="12">
        <v>4.39</v>
      </c>
      <c r="J18" s="12">
        <f ca="1">ROUND(INDIRECT(ADDRESS(ROW()+(0), COLUMN()+(-3), 1))*INDIRECT(ADDRESS(ROW()+(0), COLUMN()+(-1), 1)), 2)</f>
        <v>4.61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0.8</v>
      </c>
      <c r="J19" s="12">
        <f ca="1">ROUND(INDIRECT(ADDRESS(ROW()+(0), COLUMN()+(-3), 1))*INDIRECT(ADDRESS(ROW()+(0), COLUMN()+(-1), 1)), 2)</f>
        <v>0.84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0.18</v>
      </c>
      <c r="H20" s="13"/>
      <c r="I20" s="14">
        <v>21.23</v>
      </c>
      <c r="J20" s="14">
        <f ca="1">ROUND(INDIRECT(ADDRESS(ROW()+(0), COLUMN()+(-3), 1))*INDIRECT(ADDRESS(ROW()+(0), COLUMN()+(-1), 1)), 2)</f>
        <v>3.82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38.38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0.165</v>
      </c>
      <c r="H23" s="11"/>
      <c r="I23" s="12">
        <v>19.03</v>
      </c>
      <c r="J23" s="12">
        <f ca="1">ROUND(INDIRECT(ADDRESS(ROW()+(0), COLUMN()+(-3), 1))*INDIRECT(ADDRESS(ROW()+(0), COLUMN()+(-1), 1)), 2)</f>
        <v>3.14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0.44</v>
      </c>
      <c r="H24" s="11"/>
      <c r="I24" s="12">
        <v>17.82</v>
      </c>
      <c r="J24" s="12">
        <f ca="1">ROUND(INDIRECT(ADDRESS(ROW()+(0), COLUMN()+(-3), 1))*INDIRECT(ADDRESS(ROW()+(0), COLUMN()+(-1), 1)), 2)</f>
        <v>7.84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0.13</v>
      </c>
      <c r="H25" s="11"/>
      <c r="I25" s="12">
        <v>19.03</v>
      </c>
      <c r="J25" s="12">
        <f ca="1">ROUND(INDIRECT(ADDRESS(ROW()+(0), COLUMN()+(-3), 1))*INDIRECT(ADDRESS(ROW()+(0), COLUMN()+(-1), 1)), 2)</f>
        <v>2.47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0.13</v>
      </c>
      <c r="H26" s="11"/>
      <c r="I26" s="12">
        <v>18.05</v>
      </c>
      <c r="J26" s="12">
        <f ca="1">ROUND(INDIRECT(ADDRESS(ROW()+(0), COLUMN()+(-3), 1))*INDIRECT(ADDRESS(ROW()+(0), COLUMN()+(-1), 1)), 2)</f>
        <v>2.35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0.05</v>
      </c>
      <c r="H27" s="11"/>
      <c r="I27" s="12">
        <v>19.56</v>
      </c>
      <c r="J27" s="12">
        <f ca="1">ROUND(INDIRECT(ADDRESS(ROW()+(0), COLUMN()+(-3), 1))*INDIRECT(ADDRESS(ROW()+(0), COLUMN()+(-1), 1)), 2)</f>
        <v>0.98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3">
        <v>0.05</v>
      </c>
      <c r="H28" s="13"/>
      <c r="I28" s="14">
        <v>18.05</v>
      </c>
      <c r="J28" s="14">
        <f ca="1">ROUND(INDIRECT(ADDRESS(ROW()+(0), COLUMN()+(-3), 1))*INDIRECT(ADDRESS(ROW()+(0), COLUMN()+(-1), 1)), 2)</f>
        <v>0.9</v>
      </c>
    </row>
    <row r="29" spans="1:10" ht="13.50" thickBot="1" customHeight="1">
      <c r="A29" s="15"/>
      <c r="B29" s="15"/>
      <c r="C29" s="15"/>
      <c r="D29" s="15"/>
      <c r="E29" s="15"/>
      <c r="F29" s="15"/>
      <c r="G29" s="9" t="s">
        <v>65</v>
      </c>
      <c r="H29" s="9"/>
      <c r="I29" s="9"/>
      <c r="J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17.68</v>
      </c>
    </row>
    <row r="30" spans="1:10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8"/>
      <c r="H30" s="18"/>
      <c r="I30" s="15"/>
      <c r="J30" s="15"/>
    </row>
    <row r="31" spans="1:10" ht="13.50" thickBot="1" customHeight="1">
      <c r="A31" s="19"/>
      <c r="B31" s="19"/>
      <c r="C31" s="20" t="s">
        <v>67</v>
      </c>
      <c r="D31" s="20"/>
      <c r="E31" s="19" t="s">
        <v>68</v>
      </c>
      <c r="F31" s="19"/>
      <c r="G31" s="13">
        <v>2</v>
      </c>
      <c r="H31" s="13"/>
      <c r="I31" s="14">
        <f ca="1">ROUND(SUM(INDIRECT(ADDRESS(ROW()+(-2), COLUMN()+(1), 1)),INDIRECT(ADDRESS(ROW()+(-10), COLUMN()+(1), 1))), 2)</f>
        <v>56.06</v>
      </c>
      <c r="J31" s="14">
        <f ca="1">ROUND(INDIRECT(ADDRESS(ROW()+(0), COLUMN()+(-3), 1))*INDIRECT(ADDRESS(ROW()+(0), COLUMN()+(-1), 1))/100, 2)</f>
        <v>1.12</v>
      </c>
    </row>
    <row r="32" spans="1:10" ht="13.50" thickBot="1" customHeight="1">
      <c r="A32" s="21" t="s">
        <v>69</v>
      </c>
      <c r="B32" s="21"/>
      <c r="C32" s="22"/>
      <c r="D32" s="22"/>
      <c r="E32" s="23"/>
      <c r="F32" s="23"/>
      <c r="G32" s="24" t="s">
        <v>70</v>
      </c>
      <c r="H32" s="24"/>
      <c r="I32" s="25"/>
      <c r="J32" s="26">
        <f ca="1">ROUND(SUM(INDIRECT(ADDRESS(ROW()+(-1), COLUMN()+(0), 1)),INDIRECT(ADDRESS(ROW()+(-3), COLUMN()+(0), 1)),INDIRECT(ADDRESS(ROW()+(-11), COLUMN()+(0), 1))), 2)</f>
        <v>57.18</v>
      </c>
    </row>
    <row r="35" spans="1:10" ht="13.50" thickBot="1" customHeight="1">
      <c r="A35" s="27" t="s">
        <v>71</v>
      </c>
      <c r="B35" s="27"/>
      <c r="C35" s="27"/>
      <c r="D35" s="27"/>
      <c r="E35" s="27"/>
      <c r="F35" s="27" t="s">
        <v>72</v>
      </c>
      <c r="G35" s="27"/>
      <c r="H35" s="27" t="s">
        <v>73</v>
      </c>
      <c r="I35" s="27"/>
      <c r="J35" s="27" t="s">
        <v>74</v>
      </c>
    </row>
    <row r="36" spans="1:10" ht="13.50" thickBot="1" customHeight="1">
      <c r="A36" s="28" t="s">
        <v>75</v>
      </c>
      <c r="B36" s="28"/>
      <c r="C36" s="28"/>
      <c r="D36" s="28"/>
      <c r="E36" s="28"/>
      <c r="F36" s="29">
        <v>1.06202e+006</v>
      </c>
      <c r="G36" s="29"/>
      <c r="H36" s="29">
        <v>1.06202e+006</v>
      </c>
      <c r="I36" s="29"/>
      <c r="J36" s="29" t="s">
        <v>76</v>
      </c>
    </row>
    <row r="37" spans="1:10" ht="13.50" thickBot="1" customHeight="1">
      <c r="A37" s="30" t="s">
        <v>77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28" t="s">
        <v>78</v>
      </c>
      <c r="B38" s="28"/>
      <c r="C38" s="28"/>
      <c r="D38" s="28"/>
      <c r="E38" s="28"/>
      <c r="F38" s="29">
        <v>132003</v>
      </c>
      <c r="G38" s="29"/>
      <c r="H38" s="29">
        <v>162004</v>
      </c>
      <c r="I38" s="29"/>
      <c r="J38" s="29" t="s">
        <v>79</v>
      </c>
    </row>
    <row r="39" spans="1:10" ht="13.50" thickBot="1" customHeight="1">
      <c r="A39" s="32" t="s">
        <v>80</v>
      </c>
      <c r="B39" s="32"/>
      <c r="C39" s="32"/>
      <c r="D39" s="32"/>
      <c r="E39" s="32"/>
      <c r="F39" s="33"/>
      <c r="G39" s="33"/>
      <c r="H39" s="33"/>
      <c r="I39" s="33"/>
      <c r="J39" s="33"/>
    </row>
    <row r="40" spans="1:10" ht="13.50" thickBot="1" customHeight="1">
      <c r="A40" s="30" t="s">
        <v>81</v>
      </c>
      <c r="B40" s="30"/>
      <c r="C40" s="30"/>
      <c r="D40" s="30"/>
      <c r="E40" s="30"/>
      <c r="F40" s="31">
        <v>112010</v>
      </c>
      <c r="G40" s="31"/>
      <c r="H40" s="31">
        <v>112010</v>
      </c>
      <c r="I40" s="31"/>
      <c r="J40" s="31"/>
    </row>
    <row r="41" spans="1:10" ht="13.50" thickBot="1" customHeight="1">
      <c r="A41" s="28" t="s">
        <v>82</v>
      </c>
      <c r="B41" s="28"/>
      <c r="C41" s="28"/>
      <c r="D41" s="28"/>
      <c r="E41" s="28"/>
      <c r="F41" s="29">
        <v>1.07202e+006</v>
      </c>
      <c r="G41" s="29"/>
      <c r="H41" s="29">
        <v>1.07202e+006</v>
      </c>
      <c r="I41" s="29"/>
      <c r="J41" s="29" t="s">
        <v>83</v>
      </c>
    </row>
    <row r="42" spans="1:10" ht="24.00" thickBot="1" customHeight="1">
      <c r="A42" s="30" t="s">
        <v>84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85</v>
      </c>
      <c r="B43" s="28"/>
      <c r="C43" s="28"/>
      <c r="D43" s="28"/>
      <c r="E43" s="28"/>
      <c r="F43" s="29">
        <v>162011</v>
      </c>
      <c r="G43" s="29"/>
      <c r="H43" s="29">
        <v>162012</v>
      </c>
      <c r="I43" s="29"/>
      <c r="J43" s="29" t="s">
        <v>86</v>
      </c>
    </row>
    <row r="44" spans="1:10" ht="13.50" thickBot="1" customHeight="1">
      <c r="A44" s="30" t="s">
        <v>87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88</v>
      </c>
      <c r="B45" s="28"/>
      <c r="C45" s="28"/>
      <c r="D45" s="28"/>
      <c r="E45" s="28"/>
      <c r="F45" s="29">
        <v>142013</v>
      </c>
      <c r="G45" s="29"/>
      <c r="H45" s="29">
        <v>172013</v>
      </c>
      <c r="I45" s="29"/>
      <c r="J45" s="29">
        <v>3</v>
      </c>
    </row>
    <row r="46" spans="1:10" ht="13.50" thickBot="1" customHeight="1">
      <c r="A46" s="30" t="s">
        <v>89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90</v>
      </c>
      <c r="B47" s="28"/>
      <c r="C47" s="28"/>
      <c r="D47" s="28"/>
      <c r="E47" s="28"/>
      <c r="F47" s="29">
        <v>1.07202e+006</v>
      </c>
      <c r="G47" s="29"/>
      <c r="H47" s="29">
        <v>1.07202e+006</v>
      </c>
      <c r="I47" s="29"/>
      <c r="J47" s="29" t="s">
        <v>91</v>
      </c>
    </row>
    <row r="48" spans="1:10" ht="24.00" thickBot="1" customHeight="1">
      <c r="A48" s="30" t="s">
        <v>92</v>
      </c>
      <c r="B48" s="30"/>
      <c r="C48" s="30"/>
      <c r="D48" s="30"/>
      <c r="E48" s="30"/>
      <c r="F48" s="31"/>
      <c r="G48" s="31"/>
      <c r="H48" s="31"/>
      <c r="I48" s="31"/>
      <c r="J48" s="31"/>
    </row>
    <row r="51" spans="1:1" ht="33.75" thickBot="1" customHeight="1">
      <c r="A51" s="1" t="s">
        <v>93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94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95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4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I29"/>
    <mergeCell ref="A30:B30"/>
    <mergeCell ref="C30:D30"/>
    <mergeCell ref="E30:H30"/>
    <mergeCell ref="A31:B31"/>
    <mergeCell ref="C31:D31"/>
    <mergeCell ref="E31:F31"/>
    <mergeCell ref="G31:H31"/>
    <mergeCell ref="A32:F32"/>
    <mergeCell ref="G32:I32"/>
    <mergeCell ref="A35:E35"/>
    <mergeCell ref="F35:G35"/>
    <mergeCell ref="H35:I35"/>
    <mergeCell ref="A36:E36"/>
    <mergeCell ref="F36:G37"/>
    <mergeCell ref="H36:I37"/>
    <mergeCell ref="J36:J37"/>
    <mergeCell ref="A37:E37"/>
    <mergeCell ref="A38:E38"/>
    <mergeCell ref="F38:G38"/>
    <mergeCell ref="H38:I38"/>
    <mergeCell ref="J38:J40"/>
    <mergeCell ref="A39:E39"/>
    <mergeCell ref="F39:G39"/>
    <mergeCell ref="H39:I39"/>
    <mergeCell ref="A40:E40"/>
    <mergeCell ref="F40:G40"/>
    <mergeCell ref="H40:I40"/>
    <mergeCell ref="A41:E41"/>
    <mergeCell ref="F41:G42"/>
    <mergeCell ref="H41:I42"/>
    <mergeCell ref="J41:J42"/>
    <mergeCell ref="A42:E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