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<sst xmlns="http://schemas.openxmlformats.org/spreadsheetml/2006/main" count="68" uniqueCount="68">
  <si>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</si>
  <si>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QAF021</t>
  </si>
  <si>
    <t xml:space="preserve">m</t>
  </si>
  <si>
    <t xml:space="preserve">Encuentro de cubierta plana transitable, no ventilada con paramento vertical.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</si>
  <si>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no ventilada, con solado fijo, tipo convencional con paramento vertical; mediante la realización de un retranqueo perimetral de más de 5 cm con respecto al paramento vertical y de más de 20 cm de altura sobre la protección de la cubierta, relleno con mortero de cemento, industrial, M-2,5 colocado sobre la impermeabilización formada por: banda de refuerzo de polietileno, MC Fast Tape "MC", con ambas caras revestidas de geotextil no tejido, de 120 mm de anchura y de 0,7 mm de espesor y banda de terminación realizada con lámina impermeabilizante flexible de polietileno, MC Plan 307 SD "MC", con ambas caras revestidas de geotextil no tejido, de 0,5 mm de espesor y 285 g/m², de 50 cm de anchura, fijada a la banda de refuerzo, con adhesivo cementoso mejorado, C2 TE S1, acabado con un revestimiento de rodapiés de gres rústico, de 7 cm, 3 €/m colocados con junta abierta (separación entre 3 y 15 mm), en capa fina con adhesivo cementoso de fraguado normal, C1 sin ninguna característica adicional, color gris y rejuntados con mortero de juntas cementoso mejorado, con absorción de agua reducida y resistencia elevada a la abrasión tipo CG 2 W A, color blanco, para juntas de 2 a 15 mm. Incluso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</si>
  <si>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</si>
  <si>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</si>
  <si>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</si>
  <si>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</si>
  <si>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</si>
  <si>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</si>
  <si>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</si>
  <si>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</si>
  <si>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</si>
  <si>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según UNE-EN 12004,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</si>
  <si>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mt15mcp010b</t>
  </si>
  <si>
    <t xml:space="preserve">m²</t>
  </si>
  <si>
    <t xml:space="preserve">Lámina impermeabilizante flexible de polietileno, MC Plan 307 SD "MC", con ambas caras revestidas de geotextil no tejido, de 0,5 mm de espesor y 285 g/m², Euroclase E de reacción al fuego, según UNE-EN 13501-1, suministrada en rollos de 10 m de longitud y 1 m de anchura.</t>
  </si>
  <si>
    <t xml:space="preserve">mt15mcp020a</t>
  </si>
  <si>
    <t xml:space="preserve">m</t>
  </si>
  <si>
    <t xml:space="preserve">Banda de refuerzo de polietileno, MC Fast Tape "MC", con ambas caras revestidas de geotextil no tejido, de 120 mm de anchura y de 0,7 mm de espesor, Euroclase E de reacción al fuego, según UNE-EN 13501-1, suministrada en rollos de 10 m de longitud.</t>
  </si>
  <si>
    <t xml:space="preserve">mt08aaa010a</t>
  </si>
  <si>
    <t xml:space="preserve">m³</t>
  </si>
  <si>
    <t xml:space="preserve">Agua.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</si>
  <si>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</si>
  <si>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</si>
  <si>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</si>
  <si>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</si>
  <si>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</si>
  <si>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</si>
  <si>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</si>
  <si>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</si>
  <si>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</si>
  <si>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</si>
  <si>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</si>
  <si>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</si>
  <si>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</si>
  <si>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</si>
  <si>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</si>
  <si>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</si>
  <si>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</si>
  <si>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</si>
  <si>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</si>
  <si>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</si>
  <si>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mo113</t>
  </si>
  <si>
    <t xml:space="preserve">h</t>
  </si>
  <si>
    <t xml:space="preserve">Peón ordinario construcción.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</si>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</sst>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69.87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1.2</v>
      </c>
      <c r="H10" s="11"/>
      <c r="I10" s="12">
        <v>0.83</v>
      </c>
      <c r="J10" s="12">
        <f ca="1">ROUND(INDIRECT(ADDRESS(ROW()+(0), COLUMN()+(-3), 1))*INDIRECT(ADDRESS(ROW()+(0), COLUMN()+(-1), 1)), 2)</f>
        <v>1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0.6</v>
      </c>
      <c r="H11" s="11"/>
      <c r="I11" s="12">
        <v>14.2</v>
      </c>
      <c r="J11" s="12">
        <f ca="1">ROUND(INDIRECT(ADDRESS(ROW()+(0), COLUMN()+(-3), 1))*INDIRECT(ADDRESS(ROW()+(0), COLUMN()+(-1), 1)), 2)</f>
        <v>8.52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3.9</v>
      </c>
      <c r="J12" s="12">
        <f ca="1">ROUND(INDIRECT(ADDRESS(ROW()+(0), COLUMN()+(-3), 1))*INDIRECT(ADDRESS(ROW()+(0), COLUMN()+(-1), 1)), 2)</f>
        <v>3.9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0.006</v>
      </c>
      <c r="H13" s="11"/>
      <c r="I13" s="12">
        <v>1.5</v>
      </c>
      <c r="J13" s="12">
        <f ca="1">ROUND(INDIRECT(ADDRESS(ROW()+(0), COLUMN()+(-3), 1))*INDIRECT(ADDRESS(ROW()+(0), COLUMN()+(-1), 1)), 2)</f>
        <v>0.01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0.022</v>
      </c>
      <c r="H14" s="11"/>
      <c r="I14" s="12">
        <v>49.61</v>
      </c>
      <c r="J14" s="12">
        <f ca="1">ROUND(INDIRECT(ADDRESS(ROW()+(0), COLUMN()+(-3), 1))*INDIRECT(ADDRESS(ROW()+(0), COLUMN()+(-1), 1)), 2)</f>
        <v>1.09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0.24</v>
      </c>
      <c r="H15" s="11"/>
      <c r="I15" s="12">
        <v>0.35</v>
      </c>
      <c r="J15" s="12">
        <f ca="1">ROUND(INDIRECT(ADDRESS(ROW()+(0), COLUMN()+(-3), 1))*INDIRECT(ADDRESS(ROW()+(0), COLUMN()+(-1), 1)), 2)</f>
        <v>0.08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1.05</v>
      </c>
      <c r="H16" s="11"/>
      <c r="I16" s="12">
        <v>3</v>
      </c>
      <c r="J16" s="12">
        <f ca="1">ROUND(INDIRECT(ADDRESS(ROW()+(0), COLUMN()+(-3), 1))*INDIRECT(ADDRESS(ROW()+(0), COLUMN()+(-1), 1)), 2)</f>
        <v>3.15</v>
      </c>
    </row>
    <row r="17" spans="1:10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3">
        <v>0.01</v>
      </c>
      <c r="H17" s="13"/>
      <c r="I17" s="14">
        <v>0.78</v>
      </c>
      <c r="J17" s="14">
        <f ca="1">ROUND(INDIRECT(ADDRESS(ROW()+(0), COLUMN()+(-3), 1))*INDIRECT(ADDRESS(ROW()+(0), COLUMN()+(-1), 1)), 2)</f>
        <v>0.01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17.76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1">
        <v>0.1</v>
      </c>
      <c r="H20" s="11"/>
      <c r="I20" s="12">
        <v>22.13</v>
      </c>
      <c r="J20" s="12">
        <f ca="1">ROUND(INDIRECT(ADDRESS(ROW()+(0), COLUMN()+(-3), 1))*INDIRECT(ADDRESS(ROW()+(0), COLUMN()+(-1), 1)), 2)</f>
        <v>2.21</v>
      </c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0.1</v>
      </c>
      <c r="H21" s="11"/>
      <c r="I21" s="12">
        <v>21.02</v>
      </c>
      <c r="J21" s="12">
        <f ca="1">ROUND(INDIRECT(ADDRESS(ROW()+(0), COLUMN()+(-3), 1))*INDIRECT(ADDRESS(ROW()+(0), COLUMN()+(-1), 1)), 2)</f>
        <v>2.1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0.059</v>
      </c>
      <c r="H22" s="11"/>
      <c r="I22" s="12">
        <v>20.78</v>
      </c>
      <c r="J22" s="12">
        <f ca="1">ROUND(INDIRECT(ADDRESS(ROW()+(0), COLUMN()+(-3), 1))*INDIRECT(ADDRESS(ROW()+(0), COLUMN()+(-1), 1)), 2)</f>
        <v>1.23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3">
        <v>0.185</v>
      </c>
      <c r="H23" s="13"/>
      <c r="I23" s="14">
        <v>22.13</v>
      </c>
      <c r="J23" s="14">
        <f ca="1">ROUND(INDIRECT(ADDRESS(ROW()+(0), COLUMN()+(-3), 1))*INDIRECT(ADDRESS(ROW()+(0), COLUMN()+(-1), 1)), 2)</f>
        <v>4.09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1))), 2)</f>
        <v>9.63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52</v>
      </c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1)),INDIRECT(ADDRESS(ROW()+(-8), COLUMN()+(1), 1))), 2)</f>
        <v>27.39</v>
      </c>
      <c r="J26" s="14">
        <f ca="1">ROUND(INDIRECT(ADDRESS(ROW()+(0), COLUMN()+(-3), 1))*INDIRECT(ADDRESS(ROW()+(0), COLUMN()+(-1), 1))/100, 2)</f>
        <v>0.55</v>
      </c>
    </row>
    <row r="27" spans="1:10" ht="13.50" thickBot="1" customHeight="1">
      <c r="A27" s="21" t="s">
        <v>54</v>
      </c>
      <c r="B27" s="21"/>
      <c r="C27" s="21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1)),INDIRECT(ADDRESS(ROW()+(-9), COLUMN()+(0), 1))), 2)</f>
        <v>27.94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142013</v>
      </c>
      <c r="G31" s="29"/>
      <c r="H31" s="29">
        <v>172013</v>
      </c>
      <c r="I31" s="29"/>
      <c r="J31" s="29">
        <v>3</v>
      </c>
    </row>
    <row r="32" spans="1:10" ht="13.50" thickBot="1" customHeight="1">
      <c r="A32" s="30" t="s">
        <v>61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28" t="s">
        <v>62</v>
      </c>
      <c r="B33" s="28"/>
      <c r="C33" s="28"/>
      <c r="D33" s="28"/>
      <c r="E33" s="28"/>
      <c r="F33" s="29">
        <v>1.18202e+006</v>
      </c>
      <c r="G33" s="29"/>
      <c r="H33" s="29">
        <v>1.18202e+006</v>
      </c>
      <c r="I33" s="29"/>
      <c r="J33" s="29" t="s">
        <v>63</v>
      </c>
    </row>
    <row r="34" spans="1:10" ht="13.50" thickBot="1" customHeight="1">
      <c r="A34" s="30" t="s">
        <v>64</v>
      </c>
      <c r="B34" s="30"/>
      <c r="C34" s="30"/>
      <c r="D34" s="30"/>
      <c r="E34" s="30"/>
      <c r="F34" s="31"/>
      <c r="G34" s="31"/>
      <c r="H34" s="31"/>
      <c r="I34" s="31"/>
      <c r="J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3:E33"/>
    <mergeCell ref="F33:G34"/>
    <mergeCell ref="H33:I34"/>
    <mergeCell ref="J33:J34"/>
    <mergeCell ref="A34:E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