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<sst xmlns="http://schemas.openxmlformats.org/spreadsheetml/2006/main" count="47" uniqueCount="47">
  <si>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</si>
  <si>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QAF031</t>
  </si>
  <si>
    <t xml:space="preserve">Ud</t>
  </si>
  <si>
    <t xml:space="preserve">Encuentro de cubierta plana transitable, no ventilada con sumidero. Impermeabilización con láminas de poliolefinas.</t>
  </si>
  <si>
    <r>
      <rPr>
        <sz val="8.25"/>
        <color rgb="FF000000"/>
        <rFont val="Arial"/>
        <family val="2"/>
      </rPr>
      <t xml:space="preserve">Encuentro de cubierta plana transitable, no ventilada, con solado fijo, tipo convencional con sumidero de salida vertical, realizando un rebaje en el soporte alrededor del sumidero, en el que se recibirá la impermeabilización formada por: pieza de refuerzo de 0,5x0,5 m de superficie con lámina impermeabilizante flexible de polietileno, MC Plan 307 SD "MC", con ambas caras revestidas de geotextil no tejido, de 0,5 mm de espesor y 285 g/m², fijada al soporte en toda su superficie con adhesivo cementoso mejorado, C2 TE S1, y colocación de sumidero de PVC, de salida vertical, de 80 mm de diámetro, íntegramente adherido a la pieza de refuerzo anterior con adhesivo cementoso.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</si>
  <si>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</si>
  <si>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</si>
  <si>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</si>
  <si>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</si>
  <si>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</si>
  <si>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</si>
  <si>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</si>
  <si>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</si>
  <si>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</si>
  <si>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</si>
  <si>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mt15mcp010b</t>
  </si>
  <si>
    <t xml:space="preserve">m²</t>
  </si>
  <si>
    <t xml:space="preserve">Lámina impermeabilizante flexible de polietileno, MC Plan 307 SD "MC", con ambas caras revestidas de geotextil no tejido, de 0,5 mm de espesor y 285 g/m², Euroclase E de reacción al fuego, según UNE-EN 13501-1, suministrada en rollos de 10 m de longitud y 1 m de anchura.</t>
  </si>
  <si>
    <t xml:space="preserve">mt15dan100aa</t>
  </si>
  <si>
    <t xml:space="preserve">Ud</t>
  </si>
  <si>
    <t xml:space="preserve">Sumidero de PVC, de salida vertical,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</si>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</sst>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23"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v>
      </c>
      <c r="H10" s="11"/>
      <c r="I10" s="12">
        <v>0.83</v>
      </c>
      <c r="J10" s="12">
        <f ca="1">ROUND(INDIRECT(ADDRESS(ROW()+(0), COLUMN()+(-3), 1))*INDIRECT(ADDRESS(ROW()+(0), COLUMN()+(-1), 1)), 2)</f>
        <v>0.83</v>
      </c>
    </row>
    <row r="11" spans="1:10" ht="45.00" thickBot="1" customHeight="1">
      <c r="A11" s="1" t="s">
        <v>15</v>
      </c>
      <c r="B11" s="1"/>
      <c r="C11" s="10" t="s">
        <v>16</v>
      </c>
      <c r="D11" s="10"/>
      <c r="E11" s="1" t="s">
        <v>17</v>
      </c>
      <c r="F11" s="1"/>
      <c r="G11" s="11">
        <v>0.25</v>
      </c>
      <c r="H11" s="11"/>
      <c r="I11" s="12">
        <v>14.2</v>
      </c>
      <c r="J11" s="12">
        <f ca="1">ROUND(INDIRECT(ADDRESS(ROW()+(0), COLUMN()+(-3), 1))*INDIRECT(ADDRESS(ROW()+(0), COLUMN()+(-1), 1)), 2)</f>
        <v>3.55</v>
      </c>
    </row>
    <row r="12" spans="1:10" ht="13.50" thickBot="1" customHeight="1">
      <c r="A12" s="1" t="s">
        <v>18</v>
      </c>
      <c r="B12" s="1"/>
      <c r="C12" s="10" t="s">
        <v>19</v>
      </c>
      <c r="D12" s="10"/>
      <c r="E12" s="1" t="s">
        <v>20</v>
      </c>
      <c r="F12" s="1"/>
      <c r="G12" s="13">
        <v>1</v>
      </c>
      <c r="H12" s="13"/>
      <c r="I12" s="14">
        <v>6.43</v>
      </c>
      <c r="J12" s="14">
        <f ca="1">ROUND(INDIRECT(ADDRESS(ROW()+(0), COLUMN()+(-3), 1))*INDIRECT(ADDRESS(ROW()+(0), COLUMN()+(-1), 1)), 2)</f>
        <v>6.43</v>
      </c>
    </row>
    <row r="13" spans="1:10" ht="13.50" thickBot="1" customHeight="1">
      <c r="A13" s="15"/>
      <c r="B13" s="15"/>
      <c r="C13" s="15"/>
      <c r="D13" s="15"/>
      <c r="E13" s="15"/>
      <c r="F13" s="15"/>
      <c r="G13" s="9" t="s">
        <v>21</v>
      </c>
      <c r="H13" s="9"/>
      <c r="I13" s="9"/>
      <c r="J13" s="17">
        <f ca="1">ROUND(SUM(INDIRECT(ADDRESS(ROW()+(-1), COLUMN()+(0), 1)),INDIRECT(ADDRESS(ROW()+(-2), COLUMN()+(0), 1)),INDIRECT(ADDRESS(ROW()+(-3), COLUMN()+(0), 1))), 2)</f>
        <v>10.81</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0.28</v>
      </c>
      <c r="H15" s="11"/>
      <c r="I15" s="12">
        <v>22.13</v>
      </c>
      <c r="J15" s="12">
        <f ca="1">ROUND(INDIRECT(ADDRESS(ROW()+(0), COLUMN()+(-3), 1))*INDIRECT(ADDRESS(ROW()+(0), COLUMN()+(-1), 1)), 2)</f>
        <v>6.2</v>
      </c>
    </row>
    <row r="16" spans="1:10" ht="13.50" thickBot="1" customHeight="1">
      <c r="A16" s="1" t="s">
        <v>26</v>
      </c>
      <c r="B16" s="1"/>
      <c r="C16" s="10" t="s">
        <v>27</v>
      </c>
      <c r="D16" s="10"/>
      <c r="E16" s="1" t="s">
        <v>28</v>
      </c>
      <c r="F16" s="1"/>
      <c r="G16" s="11">
        <v>0.28</v>
      </c>
      <c r="H16" s="11"/>
      <c r="I16" s="12">
        <v>21.02</v>
      </c>
      <c r="J16" s="12">
        <f ca="1">ROUND(INDIRECT(ADDRESS(ROW()+(0), COLUMN()+(-3), 1))*INDIRECT(ADDRESS(ROW()+(0), COLUMN()+(-1), 1)), 2)</f>
        <v>5.89</v>
      </c>
    </row>
    <row r="17" spans="1:10" ht="13.50" thickBot="1" customHeight="1">
      <c r="A17" s="1" t="s">
        <v>29</v>
      </c>
      <c r="B17" s="1"/>
      <c r="C17" s="10" t="s">
        <v>30</v>
      </c>
      <c r="D17" s="10"/>
      <c r="E17" s="1" t="s">
        <v>31</v>
      </c>
      <c r="F17" s="1"/>
      <c r="G17" s="13">
        <v>0.3</v>
      </c>
      <c r="H17" s="13"/>
      <c r="I17" s="14">
        <v>22.74</v>
      </c>
      <c r="J17" s="14">
        <f ca="1">ROUND(INDIRECT(ADDRESS(ROW()+(0), COLUMN()+(-3), 1))*INDIRECT(ADDRESS(ROW()+(0), COLUMN()+(-1), 1)), 2)</f>
        <v>6.82</v>
      </c>
    </row>
    <row r="18" spans="1:10" ht="13.50" thickBot="1" customHeight="1">
      <c r="A18" s="15"/>
      <c r="B18" s="15"/>
      <c r="C18" s="15"/>
      <c r="D18" s="15"/>
      <c r="E18" s="15"/>
      <c r="F18" s="15"/>
      <c r="G18" s="9" t="s">
        <v>32</v>
      </c>
      <c r="H18" s="9"/>
      <c r="I18" s="9"/>
      <c r="J18" s="17">
        <f ca="1">ROUND(SUM(INDIRECT(ADDRESS(ROW()+(-1), COLUMN()+(0), 1)),INDIRECT(ADDRESS(ROW()+(-2), COLUMN()+(0), 1)),INDIRECT(ADDRESS(ROW()+(-3), COLUMN()+(0), 1))), 2)</f>
        <v>18.91</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1)),INDIRECT(ADDRESS(ROW()+(-7), COLUMN()+(1), 1))), 2)</f>
        <v>29.72</v>
      </c>
      <c r="J20" s="14">
        <f ca="1">ROUND(INDIRECT(ADDRESS(ROW()+(0), COLUMN()+(-3), 1))*INDIRECT(ADDRESS(ROW()+(0), COLUMN()+(-1), 1))/100, 2)</f>
        <v>0.59</v>
      </c>
    </row>
    <row r="21" spans="1:10" ht="13.50" thickBot="1" customHeight="1">
      <c r="A21" s="21" t="s">
        <v>36</v>
      </c>
      <c r="B21" s="21"/>
      <c r="C21" s="22"/>
      <c r="D21" s="22"/>
      <c r="E21" s="23"/>
      <c r="F21" s="23"/>
      <c r="G21" s="24" t="s">
        <v>37</v>
      </c>
      <c r="H21" s="24"/>
      <c r="I21" s="25"/>
      <c r="J21" s="26">
        <f ca="1">ROUND(SUM(INDIRECT(ADDRESS(ROW()+(-1), COLUMN()+(0), 1)),INDIRECT(ADDRESS(ROW()+(-3), COLUMN()+(0), 1)),INDIRECT(ADDRESS(ROW()+(-8), COLUMN()+(0), 1))), 2)</f>
        <v>30.31</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