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<sst xmlns="http://schemas.openxmlformats.org/spreadsheetml/2006/main" count="53" uniqueCount="53">
  <si>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</si>
  <si>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NIH010</t>
  </si>
  <si>
    <t xml:space="preserve">m²</t>
  </si>
  <si>
    <t xml:space="preserve">Impermeabilización bajo revestimiento en locales húmedos, con láminas de poliolefinas.</t>
  </si>
  <si>
    <r>
      <rPr>
        <sz val="8.25"/>
        <color rgb="FF000000"/>
        <rFont val="Arial"/>
        <family val="2"/>
      </rPr>
      <t xml:space="preserve">Impermeabilización bajo revestimiento cerámico o pétreo, en paramentos verticales y horizontales de locales húmedos, con lámina impermeabilizante flexible de polietileno, MC Plan 307 SD "MC", con ambas caras revestidas de geotextil no tejido, de 0,5 mm de espesor y 285 g/m², fijada al soporte con adhesivo cementoso mejorado, C2 TE S1, según UNE-EN 12004, deformable, con deslizamiento reducido y tiempo abierto ampliado, color gris, a base de cemento, áridos de granulometría fina, resinas sintéticas y aditivos especiales. Incluso complementos de refuerzo en tratamiento de puntos singulares con banda de refuerzo de polietileno, MC Fast Tape "MC", con ambas caras revestidas de geotextil no tejido, de 120 mm de anchura y de 0,7 mm de espesor; y mortero cementoso impermeabilizante flexible bicomponente, de color gris.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</si>
  <si>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</si>
  <si>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</si>
  <si>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</si>
  <si>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</si>
  <si>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</si>
  <si>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</si>
  <si>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</si>
  <si>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</si>
  <si>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</si>
  <si>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</si>
  <si>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mt15mcp010b</t>
  </si>
  <si>
    <t xml:space="preserve">m²</t>
  </si>
  <si>
    <t xml:space="preserve">Lámina impermeabilizante flexible de polietileno, MC Plan 307 SD "MC", con ambas caras revestidas de geotextil no tejido, de 0,5 mm de espesor y 285 g/m², Euroclase E de reacción al fuego, según UNE-EN 13501-1, suministrada en rollos de 10 m de longitud y 1 m de anchura.</t>
  </si>
  <si>
    <t xml:space="preserve">mt09bmr220a</t>
  </si>
  <si>
    <t xml:space="preserve">kg</t>
  </si>
  <si>
    <t xml:space="preserve">Mortero cementoso impermeabilizante flexible bicomponente, de color gris, con resistencia a los sulfatos, a las heladas y a la intemperie y apto para estar en contacto con agua potable, según UNE-EN 1504-2, Euroclase F de reacción al fuego, según UNE-EN 13501-1, para aplicar en interiores y exteriores.</t>
  </si>
  <si>
    <t xml:space="preserve">mt15mcp020a</t>
  </si>
  <si>
    <t xml:space="preserve">m</t>
  </si>
  <si>
    <t xml:space="preserve">Banda de refuerzo de polietileno, MC Fast Tape "MC", con ambas caras revestidas de geotextil no tejido, de 120 mm de anchura y de 0,7 mm de espesor, Euroclase E de reacción al fuego, según UNE-EN 13501-1, suministrada en rollos de 10 m de longitud.</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</si>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</sst>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74"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2</v>
      </c>
      <c r="G10" s="11"/>
      <c r="H10" s="12">
        <v>0.83</v>
      </c>
      <c r="I10" s="12">
        <f ca="1">ROUND(INDIRECT(ADDRESS(ROW()+(0), COLUMN()+(-3), 1))*INDIRECT(ADDRESS(ROW()+(0), COLUMN()+(-1), 1)), 2)</f>
        <v>1.66</v>
      </c>
    </row>
    <row r="11" spans="1:9" ht="45.00" thickBot="1" customHeight="1">
      <c r="A11" s="1" t="s">
        <v>15</v>
      </c>
      <c r="B11" s="1"/>
      <c r="C11" s="10" t="s">
        <v>16</v>
      </c>
      <c r="D11" s="1" t="s">
        <v>17</v>
      </c>
      <c r="E11" s="1"/>
      <c r="F11" s="11">
        <v>1.07</v>
      </c>
      <c r="G11" s="11"/>
      <c r="H11" s="12">
        <v>14.2</v>
      </c>
      <c r="I11" s="12">
        <f ca="1">ROUND(INDIRECT(ADDRESS(ROW()+(0), COLUMN()+(-3), 1))*INDIRECT(ADDRESS(ROW()+(0), COLUMN()+(-1), 1)), 2)</f>
        <v>15.19</v>
      </c>
    </row>
    <row r="12" spans="1:9" ht="45.00" thickBot="1" customHeight="1">
      <c r="A12" s="1" t="s">
        <v>18</v>
      </c>
      <c r="B12" s="1"/>
      <c r="C12" s="10" t="s">
        <v>19</v>
      </c>
      <c r="D12" s="1" t="s">
        <v>20</v>
      </c>
      <c r="E12" s="1"/>
      <c r="F12" s="11">
        <v>0.188</v>
      </c>
      <c r="G12" s="11"/>
      <c r="H12" s="12">
        <v>0.81</v>
      </c>
      <c r="I12" s="12">
        <f ca="1">ROUND(INDIRECT(ADDRESS(ROW()+(0), COLUMN()+(-3), 1))*INDIRECT(ADDRESS(ROW()+(0), COLUMN()+(-1), 1)), 2)</f>
        <v>0.15</v>
      </c>
    </row>
    <row r="13" spans="1:9" ht="34.50" thickBot="1" customHeight="1">
      <c r="A13" s="1" t="s">
        <v>21</v>
      </c>
      <c r="B13" s="1"/>
      <c r="C13" s="10" t="s">
        <v>22</v>
      </c>
      <c r="D13" s="1" t="s">
        <v>23</v>
      </c>
      <c r="E13" s="1"/>
      <c r="F13" s="11">
        <v>1</v>
      </c>
      <c r="G13" s="11"/>
      <c r="H13" s="12">
        <v>3.9</v>
      </c>
      <c r="I13" s="12">
        <f ca="1">ROUND(INDIRECT(ADDRESS(ROW()+(0), COLUMN()+(-3), 1))*INDIRECT(ADDRESS(ROW()+(0), COLUMN()+(-1), 1)), 2)</f>
        <v>3.9</v>
      </c>
    </row>
    <row r="14" spans="1:9" ht="13.50" thickBot="1" customHeight="1">
      <c r="A14" s="1" t="s">
        <v>24</v>
      </c>
      <c r="B14" s="1"/>
      <c r="C14" s="10" t="s">
        <v>25</v>
      </c>
      <c r="D14" s="1" t="s">
        <v>26</v>
      </c>
      <c r="E14" s="1"/>
      <c r="F14" s="13">
        <v>0.1</v>
      </c>
      <c r="G14" s="13"/>
      <c r="H14" s="14">
        <v>7.39</v>
      </c>
      <c r="I14" s="14">
        <f ca="1">ROUND(INDIRECT(ADDRESS(ROW()+(0), COLUMN()+(-3), 1))*INDIRECT(ADDRESS(ROW()+(0), COLUMN()+(-1), 1)), 2)</f>
        <v>0.74</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21.64</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0.17</v>
      </c>
      <c r="G17" s="11"/>
      <c r="H17" s="12">
        <v>22.13</v>
      </c>
      <c r="I17" s="12">
        <f ca="1">ROUND(INDIRECT(ADDRESS(ROW()+(0), COLUMN()+(-3), 1))*INDIRECT(ADDRESS(ROW()+(0), COLUMN()+(-1), 1)), 2)</f>
        <v>3.76</v>
      </c>
    </row>
    <row r="18" spans="1:9" ht="13.50" thickBot="1" customHeight="1">
      <c r="A18" s="1" t="s">
        <v>32</v>
      </c>
      <c r="B18" s="1"/>
      <c r="C18" s="10" t="s">
        <v>33</v>
      </c>
      <c r="D18" s="1" t="s">
        <v>34</v>
      </c>
      <c r="E18" s="1"/>
      <c r="F18" s="13">
        <v>0.17</v>
      </c>
      <c r="G18" s="13"/>
      <c r="H18" s="14">
        <v>21.02</v>
      </c>
      <c r="I18" s="14">
        <f ca="1">ROUND(INDIRECT(ADDRESS(ROW()+(0), COLUMN()+(-3), 1))*INDIRECT(ADDRESS(ROW()+(0), COLUMN()+(-1), 1)), 2)</f>
        <v>3.57</v>
      </c>
    </row>
    <row r="19" spans="1:9" ht="13.50" thickBot="1" customHeight="1">
      <c r="A19" s="15"/>
      <c r="B19" s="15"/>
      <c r="C19" s="15"/>
      <c r="D19" s="15"/>
      <c r="E19" s="15"/>
      <c r="F19" s="9" t="s">
        <v>35</v>
      </c>
      <c r="G19" s="9"/>
      <c r="H19" s="9"/>
      <c r="I19" s="17">
        <f ca="1">ROUND(SUM(INDIRECT(ADDRESS(ROW()+(-1), COLUMN()+(0), 1)),INDIRECT(ADDRESS(ROW()+(-2), COLUMN()+(0), 1))), 2)</f>
        <v>7.33</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28.97</v>
      </c>
      <c r="I21" s="14">
        <f ca="1">ROUND(INDIRECT(ADDRESS(ROW()+(0), COLUMN()+(-3), 1))*INDIRECT(ADDRESS(ROW()+(0), COLUMN()+(-1), 1))/100, 2)</f>
        <v>0.58</v>
      </c>
    </row>
    <row r="22" spans="1:9" ht="13.50" thickBot="1" customHeight="1">
      <c r="A22" s="21" t="s">
        <v>39</v>
      </c>
      <c r="B22" s="21"/>
      <c r="C22" s="22"/>
      <c r="D22" s="23"/>
      <c r="E22" s="23"/>
      <c r="F22" s="24" t="s">
        <v>40</v>
      </c>
      <c r="G22" s="24"/>
      <c r="H22" s="25"/>
      <c r="I22" s="26">
        <f ca="1">ROUND(SUM(INDIRECT(ADDRESS(ROW()+(-1), COLUMN()+(0), 1)),INDIRECT(ADDRESS(ROW()+(-3), COLUMN()+(0), 1)),INDIRECT(ADDRESS(ROW()+(-7), COLUMN()+(0), 1))), 2)</f>
        <v>29.55</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142013</v>
      </c>
      <c r="F26" s="29"/>
      <c r="G26" s="29">
        <v>172013</v>
      </c>
      <c r="H26" s="29"/>
      <c r="I26" s="29">
        <v>3</v>
      </c>
    </row>
    <row r="27" spans="1:9" ht="13.50" thickBot="1" customHeight="1">
      <c r="A27" s="30" t="s">
        <v>46</v>
      </c>
      <c r="B27" s="30"/>
      <c r="C27" s="30"/>
      <c r="D27" s="30"/>
      <c r="E27" s="31"/>
      <c r="F27" s="31"/>
      <c r="G27" s="31"/>
      <c r="H27" s="31"/>
      <c r="I27" s="31"/>
    </row>
    <row r="28" spans="1:9" ht="13.50" thickBot="1" customHeight="1">
      <c r="A28" s="28" t="s">
        <v>47</v>
      </c>
      <c r="B28" s="28"/>
      <c r="C28" s="28"/>
      <c r="D28" s="28"/>
      <c r="E28" s="29">
        <v>192005</v>
      </c>
      <c r="F28" s="29"/>
      <c r="G28" s="29">
        <v>112009</v>
      </c>
      <c r="H28" s="29"/>
      <c r="I28" s="29" t="s">
        <v>48</v>
      </c>
    </row>
    <row r="29" spans="1:9" ht="24.00" thickBot="1" customHeight="1">
      <c r="A29" s="30" t="s">
        <v>49</v>
      </c>
      <c r="B29" s="30"/>
      <c r="C29" s="30"/>
      <c r="D29" s="30"/>
      <c r="E29" s="31"/>
      <c r="F29" s="31"/>
      <c r="G29" s="31"/>
      <c r="H29" s="31"/>
      <c r="I29" s="31"/>
    </row>
    <row r="32" spans="1:1" ht="33.75" thickBot="1" customHeight="1">
      <c r="A32" s="1" t="s">
        <v>50</v>
      </c>
      <c r="B32" s="1"/>
      <c r="C32" s="1"/>
      <c r="D32" s="1"/>
      <c r="E32" s="1"/>
      <c r="F32" s="1"/>
      <c r="G32" s="1"/>
      <c r="H32" s="1"/>
      <c r="I32" s="1"/>
    </row>
    <row r="33" spans="1:1" ht="33.75" thickBot="1" customHeight="1">
      <c r="A33" s="1" t="s">
        <v>51</v>
      </c>
      <c r="B33" s="1"/>
      <c r="C33" s="1"/>
      <c r="D33" s="1"/>
      <c r="E33" s="1"/>
      <c r="F33" s="1"/>
      <c r="G33" s="1"/>
      <c r="H33" s="1"/>
      <c r="I33" s="1"/>
    </row>
    <row r="34" spans="1:1" ht="33.75" thickBot="1" customHeight="1">
      <c r="A34" s="1" t="s">
        <v>52</v>
      </c>
      <c r="B34" s="1"/>
      <c r="C34" s="1"/>
      <c r="D34" s="1"/>
      <c r="E34" s="1"/>
      <c r="F34" s="1"/>
      <c r="G34" s="1"/>
      <c r="H34" s="1"/>
      <c r="I34" s="1"/>
    </row>
  </sheetData>
  <mergeCells count="6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28:D28"/>
    <mergeCell ref="E28:F29"/>
    <mergeCell ref="G28:H29"/>
    <mergeCell ref="I28:I29"/>
    <mergeCell ref="A29:D29"/>
    <mergeCell ref="A32:I32"/>
    <mergeCell ref="A33:I33"/>
    <mergeCell ref="A34:I34"/>
  </mergeCells>
  <pageMargins left="0.147638" right="0.147638" top="0.206693" bottom="0.206693" header="0.0" footer="0.0"/>
  <pageSetup paperSize="9" orientation="portrait"/>
  <rowBreaks count="0" manualBreakCount="0">
    </rowBreaks>
</worksheet>
</file>