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<sst xmlns="http://schemas.openxmlformats.org/spreadsheetml/2006/main" count="47" uniqueCount="47">
  <si>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</si>
  <si>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QBF031</t>
  </si>
  <si>
    <t xml:space="preserve">Ud</t>
  </si>
  <si>
    <t xml:space="preserve">Encuentro de cubierta plana transitable, ventilada con sumidero. Impermeabilización con láminas de poliolefinas.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</si>
  <si>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0,5x0,5 m de superficie con lámina impermeabilizante flexible de polietileno, MC Plan 307 SD "MC", con ambas caras revestidas de geotextil no tejido, de 0,5 mm de espesor y 285 g/m², fijada al soporte en toda su superficie con adhesivo cementoso mejorado,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</si>
  <si>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</si>
  <si>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</si>
  <si>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</si>
  <si>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</si>
  <si>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</si>
  <si>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</si>
  <si>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</si>
  <si>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</si>
  <si>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</si>
  <si>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</si>
  <si>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mt15mcp010b</t>
  </si>
  <si>
    <t xml:space="preserve">m²</t>
  </si>
  <si>
    <t xml:space="preserve">Lámina impermeabilizante flexible de polietileno, MC Plan 307 SD "MC", con ambas caras revestidas de geotextil no tejido, de 0,5 mm de espesor y 285 g/m², Euroclase E de reacción al fuego, según UNE-EN 13501-1, suministrada en rollos de 10 m de longitud y 1 m de anchura.</t>
  </si>
  <si>
    <t xml:space="preserve">mt15dan100aa</t>
  </si>
  <si>
    <t xml:space="preserve">Ud</t>
  </si>
  <si>
    <t xml:space="preserve">Sumidero de PVC, de salida vertical, de 80 mm de diámetro.</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</si>
  <si>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</si>
  <si>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</si>
  <si>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</si>
  <si>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</si>
  <si>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</si>
  <si>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</si>
  <si>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</si>
  <si>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</si>
  <si>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</si>
  <si>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</si>
  <si>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</si>
  <si>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</si>
  <si>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</si>
  <si>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</si>
  <si>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</si>
  <si>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10,53€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</si>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</sst>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23"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v>
      </c>
      <c r="H10" s="11"/>
      <c r="I10" s="12">
        <v>0.83</v>
      </c>
      <c r="J10" s="12">
        <f ca="1">ROUND(INDIRECT(ADDRESS(ROW()+(0), COLUMN()+(-3), 1))*INDIRECT(ADDRESS(ROW()+(0), COLUMN()+(-1), 1)), 2)</f>
        <v>0.83</v>
      </c>
    </row>
    <row r="11" spans="1:10" ht="45.00" thickBot="1" customHeight="1">
      <c r="A11" s="1" t="s">
        <v>15</v>
      </c>
      <c r="B11" s="1"/>
      <c r="C11" s="10" t="s">
        <v>16</v>
      </c>
      <c r="D11" s="10"/>
      <c r="E11" s="1" t="s">
        <v>17</v>
      </c>
      <c r="F11" s="1"/>
      <c r="G11" s="11">
        <v>0.25</v>
      </c>
      <c r="H11" s="11"/>
      <c r="I11" s="12">
        <v>14.2</v>
      </c>
      <c r="J11" s="12">
        <f ca="1">ROUND(INDIRECT(ADDRESS(ROW()+(0), COLUMN()+(-3), 1))*INDIRECT(ADDRESS(ROW()+(0), COLUMN()+(-1), 1)), 2)</f>
        <v>3.55</v>
      </c>
    </row>
    <row r="12" spans="1:10" ht="13.50" thickBot="1" customHeight="1">
      <c r="A12" s="1" t="s">
        <v>18</v>
      </c>
      <c r="B12" s="1"/>
      <c r="C12" s="10" t="s">
        <v>19</v>
      </c>
      <c r="D12" s="10"/>
      <c r="E12" s="1" t="s">
        <v>20</v>
      </c>
      <c r="F12" s="1"/>
      <c r="G12" s="13">
        <v>1</v>
      </c>
      <c r="H12" s="13"/>
      <c r="I12" s="14">
        <v>6.43</v>
      </c>
      <c r="J12" s="14">
        <f ca="1">ROUND(INDIRECT(ADDRESS(ROW()+(0), COLUMN()+(-3), 1))*INDIRECT(ADDRESS(ROW()+(0), COLUMN()+(-1), 1)), 2)</f>
        <v>6.43</v>
      </c>
    </row>
    <row r="13" spans="1:10" ht="13.50" thickBot="1" customHeight="1">
      <c r="A13" s="15"/>
      <c r="B13" s="15"/>
      <c r="C13" s="15"/>
      <c r="D13" s="15"/>
      <c r="E13" s="15"/>
      <c r="F13" s="15"/>
      <c r="G13" s="9" t="s">
        <v>21</v>
      </c>
      <c r="H13" s="9"/>
      <c r="I13" s="9"/>
      <c r="J13" s="17">
        <f ca="1">ROUND(SUM(INDIRECT(ADDRESS(ROW()+(-1), COLUMN()+(0), 1)),INDIRECT(ADDRESS(ROW()+(-2), COLUMN()+(0), 1)),INDIRECT(ADDRESS(ROW()+(-3), COLUMN()+(0), 1))), 2)</f>
        <v>10.81</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0.306</v>
      </c>
      <c r="H15" s="11"/>
      <c r="I15" s="12">
        <v>22.13</v>
      </c>
      <c r="J15" s="12">
        <f ca="1">ROUND(INDIRECT(ADDRESS(ROW()+(0), COLUMN()+(-3), 1))*INDIRECT(ADDRESS(ROW()+(0), COLUMN()+(-1), 1)), 2)</f>
        <v>6.77</v>
      </c>
    </row>
    <row r="16" spans="1:10" ht="13.50" thickBot="1" customHeight="1">
      <c r="A16" s="1" t="s">
        <v>26</v>
      </c>
      <c r="B16" s="1"/>
      <c r="C16" s="10" t="s">
        <v>27</v>
      </c>
      <c r="D16" s="10"/>
      <c r="E16" s="1" t="s">
        <v>28</v>
      </c>
      <c r="F16" s="1"/>
      <c r="G16" s="11">
        <v>0.306</v>
      </c>
      <c r="H16" s="11"/>
      <c r="I16" s="12">
        <v>21.02</v>
      </c>
      <c r="J16" s="12">
        <f ca="1">ROUND(INDIRECT(ADDRESS(ROW()+(0), COLUMN()+(-3), 1))*INDIRECT(ADDRESS(ROW()+(0), COLUMN()+(-1), 1)), 2)</f>
        <v>6.43</v>
      </c>
    </row>
    <row r="17" spans="1:10" ht="13.50" thickBot="1" customHeight="1">
      <c r="A17" s="1" t="s">
        <v>29</v>
      </c>
      <c r="B17" s="1"/>
      <c r="C17" s="10" t="s">
        <v>30</v>
      </c>
      <c r="D17" s="10"/>
      <c r="E17" s="1" t="s">
        <v>31</v>
      </c>
      <c r="F17" s="1"/>
      <c r="G17" s="13">
        <v>0.328</v>
      </c>
      <c r="H17" s="13"/>
      <c r="I17" s="14">
        <v>22.74</v>
      </c>
      <c r="J17" s="14">
        <f ca="1">ROUND(INDIRECT(ADDRESS(ROW()+(0), COLUMN()+(-3), 1))*INDIRECT(ADDRESS(ROW()+(0), COLUMN()+(-1), 1)), 2)</f>
        <v>7.46</v>
      </c>
    </row>
    <row r="18" spans="1:10" ht="13.50" thickBot="1" customHeight="1">
      <c r="A18" s="15"/>
      <c r="B18" s="15"/>
      <c r="C18" s="15"/>
      <c r="D18" s="15"/>
      <c r="E18" s="15"/>
      <c r="F18" s="15"/>
      <c r="G18" s="9" t="s">
        <v>32</v>
      </c>
      <c r="H18" s="9"/>
      <c r="I18" s="9"/>
      <c r="J18" s="17">
        <f ca="1">ROUND(SUM(INDIRECT(ADDRESS(ROW()+(-1), COLUMN()+(0), 1)),INDIRECT(ADDRESS(ROW()+(-2), COLUMN()+(0), 1)),INDIRECT(ADDRESS(ROW()+(-3), COLUMN()+(0), 1))), 2)</f>
        <v>20.66</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31.47</v>
      </c>
      <c r="J20" s="14">
        <f ca="1">ROUND(INDIRECT(ADDRESS(ROW()+(0), COLUMN()+(-3), 1))*INDIRECT(ADDRESS(ROW()+(0), COLUMN()+(-1), 1))/100, 2)</f>
        <v>0.63</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32.1</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